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cipe cost" sheetId="1" state="visible" r:id="rId1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0.##"/>
    <numFmt numFmtId="165" formatCode="0.0%"/>
    <numFmt numFmtId="166" formatCode="#,##0.0000"/>
  </numFmts>
  <fonts count="7">
    <font>
      <name val="Calibri"/>
      <family val="2"/>
      <color theme="1"/>
      <sz val="11"/>
      <scheme val="minor"/>
    </font>
    <font>
      <b val="1"/>
      <sz val="14"/>
    </font>
    <font>
      <i val="1"/>
    </font>
    <font>
      <b val="1"/>
      <color rgb="00FFFFFF"/>
    </font>
    <font>
      <b val="1"/>
    </font>
    <font>
      <b val="1"/>
      <sz val="12"/>
    </font>
    <font>
      <b val="1"/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8F2FF"/>
      </patternFill>
    </fill>
    <fill>
      <patternFill patternType="solid">
        <fgColor rgb="001836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4" fontId="0" fillId="2" borderId="0" pivotButton="0" quotePrefix="0" xfId="0"/>
    <xf numFmtId="165" fontId="0" fillId="2" borderId="0" pivotButton="0" quotePrefix="0" xfId="0"/>
    <xf numFmtId="0" fontId="3" fillId="3" borderId="0" applyAlignment="1" pivotButton="0" quotePrefix="0" xfId="0">
      <alignment vertical="center" wrapText="1"/>
    </xf>
    <xf numFmtId="166" fontId="0" fillId="0" borderId="0" pivotButton="0" quotePrefix="0" xfId="0"/>
    <xf numFmtId="0" fontId="4" fillId="0" borderId="0" pivotButton="0" quotePrefix="0" xfId="0"/>
    <xf numFmtId="4" fontId="0" fillId="0" borderId="0" pivotButton="0" quotePrefix="0" xfId="0"/>
    <xf numFmtId="4" fontId="4" fillId="0" borderId="0" pivotButton="0" quotePrefix="0" xfId="0"/>
    <xf numFmtId="165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ev001-recipe-cost.integrated-thai-course.workers.dev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2" customWidth="1" min="1" max="1"/>
    <col width="16" customWidth="1" min="2" max="2"/>
    <col width="16" customWidth="1" min="3" max="3"/>
    <col width="16" customWidth="1" min="4" max="4"/>
    <col width="22" customWidth="1" min="5" max="5"/>
    <col width="16" customWidth="1" min="6" max="6"/>
    <col width="16" customWidth="1" min="7" max="7"/>
  </cols>
  <sheetData>
    <row r="1">
      <c r="A1" s="1" t="inlineStr">
        <is>
          <t>Free Recipe Cost Template (lite)</t>
        </is>
      </c>
    </row>
    <row r="2">
      <c r="A2" s="2" t="inlineStr">
        <is>
          <t>Blue cells are inputs; the other cells are formulas. Use one currency throughout. The blue cells hold a fictional example so you can see it work: replace them with your own numbers.</t>
        </is>
      </c>
    </row>
    <row r="4">
      <c r="A4" t="inlineStr">
        <is>
          <t>Recipe name</t>
        </is>
      </c>
      <c r="B4" s="3" t="inlineStr">
        <is>
          <t>Example batch (fictional)</t>
        </is>
      </c>
    </row>
    <row r="5">
      <c r="A5" t="inlineStr">
        <is>
          <t>Saleable portions per batch (more than 0)</t>
        </is>
      </c>
      <c r="B5" s="4" t="n">
        <v>10</v>
      </c>
    </row>
    <row r="6">
      <c r="A6" t="inlineStr">
        <is>
          <t>Other costs per batch: packaging, labor, overhead (0 if none)</t>
        </is>
      </c>
      <c r="B6" s="5" t="n">
        <v>5.5</v>
      </c>
    </row>
    <row r="7">
      <c r="A7" t="inlineStr">
        <is>
          <t>Target margin (0% to below 100%)</t>
        </is>
      </c>
      <c r="B7" s="6" t="n">
        <v>0.6</v>
      </c>
    </row>
    <row r="8">
      <c r="A8" t="inlineStr">
        <is>
          <t>Your selling price per portion (optional)</t>
        </is>
      </c>
      <c r="B8" s="5" t="n">
        <v>2.5</v>
      </c>
    </row>
    <row r="10" ht="48" customHeight="1">
      <c r="A10" s="7" t="inlineStr">
        <is>
          <t>Ingredient</t>
        </is>
      </c>
      <c r="B10" s="7" t="inlineStr">
        <is>
          <t>Pack price</t>
        </is>
      </c>
      <c r="C10" s="7" t="inlineStr">
        <is>
          <t>Pack size</t>
        </is>
      </c>
      <c r="D10" s="7" t="inlineStr">
        <is>
          <t>Unit (note only)</t>
        </is>
      </c>
      <c r="E10" s="7" t="inlineStr">
        <is>
          <t>Amount used per batch (same unit as pack size)</t>
        </is>
      </c>
      <c r="F10" s="7" t="inlineStr">
        <is>
          <t>Line cost</t>
        </is>
      </c>
      <c r="G10" s="7" t="inlineStr">
        <is>
          <t>Status</t>
        </is>
      </c>
    </row>
    <row r="11">
      <c r="A11" s="3" t="inlineStr">
        <is>
          <t>Flour (example)</t>
        </is>
      </c>
      <c r="B11" s="5" t="n">
        <v>4</v>
      </c>
      <c r="C11" s="3" t="n">
        <v>2000</v>
      </c>
      <c r="D11" s="3" t="inlineStr">
        <is>
          <t>g</t>
        </is>
      </c>
      <c r="E11" s="3" t="n">
        <v>500</v>
      </c>
      <c r="F11" s="8">
        <f>IF(G11="OK",B11/C11*E11,"")</f>
        <v/>
      </c>
      <c r="G11">
        <f>IF(COUNTA(A11:E11)=0,"",IF(A11="","CHECK name",IF(NOT(ISNUMBER(B11)),"CHECK pack price",IF(B11&lt;0,"CHECK pack price",IF(NOT(ISNUMBER(C11)),"CHECK pack size",IF(C11&lt;=0,"CHECK pack size",IF(NOT(ISNUMBER(E11)),"CHECK amount",IF(E11&lt;=0,"CHECK amount","OK"))))))))</f>
        <v/>
      </c>
    </row>
    <row r="12">
      <c r="A12" s="3" t="inlineStr">
        <is>
          <t>Milk (example)</t>
        </is>
      </c>
      <c r="B12" s="5" t="n">
        <v>3</v>
      </c>
      <c r="C12" s="3" t="n">
        <v>1000</v>
      </c>
      <c r="D12" s="3" t="inlineStr">
        <is>
          <t>ml</t>
        </is>
      </c>
      <c r="E12" s="3" t="n">
        <v>250</v>
      </c>
      <c r="F12" s="8">
        <f>IF(G12="OK",B12/C12*E12,"")</f>
        <v/>
      </c>
      <c r="G12">
        <f>IF(COUNTA(A12:E12)=0,"",IF(A12="","CHECK name",IF(NOT(ISNUMBER(B12)),"CHECK pack price",IF(B12&lt;0,"CHECK pack price",IF(NOT(ISNUMBER(C12)),"CHECK pack size",IF(C12&lt;=0,"CHECK pack size",IF(NOT(ISNUMBER(E12)),"CHECK amount",IF(E12&lt;=0,"CHECK amount","OK"))))))))</f>
        <v/>
      </c>
    </row>
    <row r="13">
      <c r="A13" s="3" t="inlineStr">
        <is>
          <t>Eggs (example)</t>
        </is>
      </c>
      <c r="B13" s="5" t="n">
        <v>2.4</v>
      </c>
      <c r="C13" s="3" t="n">
        <v>12</v>
      </c>
      <c r="D13" s="3" t="inlineStr">
        <is>
          <t>each</t>
        </is>
      </c>
      <c r="E13" s="3" t="n">
        <v>3</v>
      </c>
      <c r="F13" s="8">
        <f>IF(G13="OK",B13/C13*E13,"")</f>
        <v/>
      </c>
      <c r="G13">
        <f>IF(COUNTA(A13:E13)=0,"",IF(A13="","CHECK name",IF(NOT(ISNUMBER(B13)),"CHECK pack price",IF(B13&lt;0,"CHECK pack price",IF(NOT(ISNUMBER(C13)),"CHECK pack size",IF(C13&lt;=0,"CHECK pack size",IF(NOT(ISNUMBER(E13)),"CHECK amount",IF(E13&lt;=0,"CHECK amount","OK"))))))))</f>
        <v/>
      </c>
    </row>
    <row r="14">
      <c r="A14" s="3" t="n"/>
      <c r="B14" s="5" t="n"/>
      <c r="C14" s="3" t="n"/>
      <c r="D14" s="3" t="n"/>
      <c r="E14" s="3" t="n"/>
      <c r="F14" s="8">
        <f>IF(G14="OK",B14/C14*E14,"")</f>
        <v/>
      </c>
      <c r="G14">
        <f>IF(COUNTA(A14:E14)=0,"",IF(A14="","CHECK name",IF(NOT(ISNUMBER(B14)),"CHECK pack price",IF(B14&lt;0,"CHECK pack price",IF(NOT(ISNUMBER(C14)),"CHECK pack size",IF(C14&lt;=0,"CHECK pack size",IF(NOT(ISNUMBER(E14)),"CHECK amount",IF(E14&lt;=0,"CHECK amount","OK"))))))))</f>
        <v/>
      </c>
    </row>
    <row r="15">
      <c r="A15" s="3" t="n"/>
      <c r="B15" s="5" t="n"/>
      <c r="C15" s="3" t="n"/>
      <c r="D15" s="3" t="n"/>
      <c r="E15" s="3" t="n"/>
      <c r="F15" s="8">
        <f>IF(G15="OK",B15/C15*E15,"")</f>
        <v/>
      </c>
      <c r="G15">
        <f>IF(COUNTA(A15:E15)=0,"",IF(A15="","CHECK name",IF(NOT(ISNUMBER(B15)),"CHECK pack price",IF(B15&lt;0,"CHECK pack price",IF(NOT(ISNUMBER(C15)),"CHECK pack size",IF(C15&lt;=0,"CHECK pack size",IF(NOT(ISNUMBER(E15)),"CHECK amount",IF(E15&lt;=0,"CHECK amount","OK"))))))))</f>
        <v/>
      </c>
    </row>
    <row r="16">
      <c r="A16" s="3" t="n"/>
      <c r="B16" s="5" t="n"/>
      <c r="C16" s="3" t="n"/>
      <c r="D16" s="3" t="n"/>
      <c r="E16" s="3" t="n"/>
      <c r="F16" s="8">
        <f>IF(G16="OK",B16/C16*E16,"")</f>
        <v/>
      </c>
      <c r="G16">
        <f>IF(COUNTA(A16:E16)=0,"",IF(A16="","CHECK name",IF(NOT(ISNUMBER(B16)),"CHECK pack price",IF(B16&lt;0,"CHECK pack price",IF(NOT(ISNUMBER(C16)),"CHECK pack size",IF(C16&lt;=0,"CHECK pack size",IF(NOT(ISNUMBER(E16)),"CHECK amount",IF(E16&lt;=0,"CHECK amount","OK"))))))))</f>
        <v/>
      </c>
    </row>
    <row r="17">
      <c r="A17" s="3" t="n"/>
      <c r="B17" s="5" t="n"/>
      <c r="C17" s="3" t="n"/>
      <c r="D17" s="3" t="n"/>
      <c r="E17" s="3" t="n"/>
      <c r="F17" s="8">
        <f>IF(G17="OK",B17/C17*E17,"")</f>
        <v/>
      </c>
      <c r="G17">
        <f>IF(COUNTA(A17:E17)=0,"",IF(A17="","CHECK name",IF(NOT(ISNUMBER(B17)),"CHECK pack price",IF(B17&lt;0,"CHECK pack price",IF(NOT(ISNUMBER(C17)),"CHECK pack size",IF(C17&lt;=0,"CHECK pack size",IF(NOT(ISNUMBER(E17)),"CHECK amount",IF(E17&lt;=0,"CHECK amount","OK"))))))))</f>
        <v/>
      </c>
    </row>
    <row r="18">
      <c r="A18" s="3" t="n"/>
      <c r="B18" s="5" t="n"/>
      <c r="C18" s="3" t="n"/>
      <c r="D18" s="3" t="n"/>
      <c r="E18" s="3" t="n"/>
      <c r="F18" s="8">
        <f>IF(G18="OK",B18/C18*E18,"")</f>
        <v/>
      </c>
      <c r="G18">
        <f>IF(COUNTA(A18:E18)=0,"",IF(A18="","CHECK name",IF(NOT(ISNUMBER(B18)),"CHECK pack price",IF(B18&lt;0,"CHECK pack price",IF(NOT(ISNUMBER(C18)),"CHECK pack size",IF(C18&lt;=0,"CHECK pack size",IF(NOT(ISNUMBER(E18)),"CHECK amount",IF(E18&lt;=0,"CHECK amount","OK"))))))))</f>
        <v/>
      </c>
    </row>
    <row r="19">
      <c r="A19" s="3" t="n"/>
      <c r="B19" s="5" t="n"/>
      <c r="C19" s="3" t="n"/>
      <c r="D19" s="3" t="n"/>
      <c r="E19" s="3" t="n"/>
      <c r="F19" s="8">
        <f>IF(G19="OK",B19/C19*E19,"")</f>
        <v/>
      </c>
      <c r="G19">
        <f>IF(COUNTA(A19:E19)=0,"",IF(A19="","CHECK name",IF(NOT(ISNUMBER(B19)),"CHECK pack price",IF(B19&lt;0,"CHECK pack price",IF(NOT(ISNUMBER(C19)),"CHECK pack size",IF(C19&lt;=0,"CHECK pack size",IF(NOT(ISNUMBER(E19)),"CHECK amount",IF(E19&lt;=0,"CHECK amount","OK"))))))))</f>
        <v/>
      </c>
    </row>
    <row r="20">
      <c r="A20" s="3" t="n"/>
      <c r="B20" s="5" t="n"/>
      <c r="C20" s="3" t="n"/>
      <c r="D20" s="3" t="n"/>
      <c r="E20" s="3" t="n"/>
      <c r="F20" s="8">
        <f>IF(G20="OK",B20/C20*E20,"")</f>
        <v/>
      </c>
      <c r="G20">
        <f>IF(COUNTA(A20:E20)=0,"",IF(A20="","CHECK name",IF(NOT(ISNUMBER(B20)),"CHECK pack price",IF(B20&lt;0,"CHECK pack price",IF(NOT(ISNUMBER(C20)),"CHECK pack size",IF(C20&lt;=0,"CHECK pack size",IF(NOT(ISNUMBER(E20)),"CHECK amount",IF(E20&lt;=0,"CHECK amount","OK"))))))))</f>
        <v/>
      </c>
    </row>
    <row r="22" ht="32" customHeight="1">
      <c r="A22" s="7" t="inlineStr">
        <is>
          <t>Results</t>
        </is>
      </c>
      <c r="B22" s="7" t="inlineStr"/>
    </row>
    <row r="23">
      <c r="A23" s="9" t="inlineStr">
        <is>
          <t>Status (READY when every input is complete)</t>
        </is>
      </c>
      <c r="B23" s="9">
        <f>IF(COUNTA(B4:B8,A11:E20)=0,"",IF(B4="","CHECK recipe name",IF(NOT(ISNUMBER(B5)),"CHECK portions",IF(B5&lt;=0,"CHECK portions",IF(NOT(ISNUMBER(B6)),"CHECK other costs",IF(B6&lt;0,"CHECK other costs",IF(NOT(ISNUMBER(B7)),"CHECK target margin",IF(OR(B7&lt;0,B7&gt;=1),"CHECK target margin",IF(AND(B8&lt;&gt;"",NOT(ISNUMBER(B8))),"CHECK selling price",IF(SUM(B8)&lt;0,"CHECK selling price",IF(COUNTIF(G11:G20,"CHECK*")&gt;0,"CHECK ingredient lines",IF(COUNTIF(G11:G20,"OK")=0,"CHECK add an ingredient","READY"))))))))))))</f>
        <v/>
      </c>
    </row>
    <row r="24">
      <c r="A24" t="inlineStr">
        <is>
          <t>Ingredient cost per batch</t>
        </is>
      </c>
      <c r="B24" s="10">
        <f>IF($B$23="READY",SUM(F11:F20),"")</f>
        <v/>
      </c>
    </row>
    <row r="25">
      <c r="A25" t="inlineStr">
        <is>
          <t>Other costs per batch</t>
        </is>
      </c>
      <c r="B25" s="10">
        <f>IF($B$23="READY",B6,"")</f>
        <v/>
      </c>
    </row>
    <row r="26">
      <c r="A26" t="inlineStr">
        <is>
          <t>Total cost per batch</t>
        </is>
      </c>
      <c r="B26" s="10">
        <f>IF($B$23="READY",B24+B25,"")</f>
        <v/>
      </c>
    </row>
    <row r="27">
      <c r="A27" t="inlineStr">
        <is>
          <t>Cost per portion</t>
        </is>
      </c>
      <c r="B27" s="8">
        <f>IF($B$23="READY",B26/B5,"")</f>
        <v/>
      </c>
    </row>
    <row r="28">
      <c r="A28" s="9" t="inlineStr">
        <is>
          <t>Price per portion for your target margin</t>
        </is>
      </c>
      <c r="B28" s="11">
        <f>IF($B$23="READY",B27/(1-B7),"")</f>
        <v/>
      </c>
    </row>
    <row r="29">
      <c r="A29" t="inlineStr">
        <is>
          <t>Profit per portion at your selling price</t>
        </is>
      </c>
      <c r="B29" s="10">
        <f>IF(AND($B$23="READY",ISNUMBER($B$8)),B8-B27,"")</f>
        <v/>
      </c>
    </row>
    <row r="30">
      <c r="A30" t="inlineStr">
        <is>
          <t>Margin at your selling price</t>
        </is>
      </c>
      <c r="B30" s="12">
        <f>IF(AND($B$23="READY",ISNUMBER($B$8)),IF(B8&gt;0,(B8-B27)/B8,""),"")</f>
        <v/>
      </c>
    </row>
    <row r="31">
      <c r="A31" t="inlineStr">
        <is>
          <t>Markup at your selling price</t>
        </is>
      </c>
      <c r="B31" s="12">
        <f>IF(AND($B$23="READY",ISNUMBER($B$8)),IF(B27&gt;0,(B8-B27)/B27,""),"")</f>
        <v/>
      </c>
    </row>
    <row r="33">
      <c r="A33" t="inlineStr">
        <is>
          <t>Line cost = pack price / pack size x amount used, so enter the pack size and the amount used in the same unit (both g, both ml or both each). A CHECK status names the input to fix; results stay blank until it is fixed.</t>
        </is>
      </c>
    </row>
    <row r="34">
      <c r="A34" t="inlineStr">
        <is>
          <t>Price for target margin = cost per portion / (1 - target margin). Margin = (price - cost) / price. Markup = (price - cost) / cost. Results depend on the costs you enter.</t>
        </is>
      </c>
    </row>
    <row r="36">
      <c r="A36" s="13" t="inlineStr">
        <is>
          <t>What the full Recipe Cost Workbook adds</t>
        </is>
      </c>
    </row>
    <row r="37">
      <c r="A37" t="inlineStr">
        <is>
          <t>- An ingredient library for 100 ingredients: enter each pack price once and use it in every recipe.</t>
        </is>
      </c>
    </row>
    <row r="38">
      <c r="A38" t="inlineStr">
        <is>
          <t>- Unit conversion (g and kg, ml and l, each and dozen) and a usable fraction for trim and waste.</t>
        </is>
      </c>
    </row>
    <row r="39">
      <c r="A39" t="inlineStr">
        <is>
          <t>- 30 ingredient lines per recipe, with packaging per portion, labor per batch and overhead per batch as separate inputs.</t>
        </is>
      </c>
    </row>
    <row r="40">
      <c r="A40" t="inlineStr">
        <is>
          <t>- Duplicate the recipe sheet for as many recipes as you need, all sharing one price list. Includes a worked example and a 2-page PDF guide.</t>
        </is>
      </c>
    </row>
    <row r="41">
      <c r="A41" s="14" t="inlineStr">
        <is>
          <t>Get the full Recipe Cost Workbook: https://rev001-recipe-cost.integrated-thai-course.workers.dev/</t>
        </is>
      </c>
    </row>
  </sheetData>
  <dataValidations count="7">
    <dataValidation sqref="B5" showDropDown="0" showInputMessage="0" showErrorMessage="1" allowBlank="1" error="Portions must be more than 0." type="decimal" errorStyle="stop" operator="greaterThan">
      <formula1>0</formula1>
    </dataValidation>
    <dataValidation sqref="B6" showDropDown="0" showInputMessage="0" showErrorMessage="1" allowBlank="1" error="Enter 0 or more." type="decimal" errorStyle="stop" operator="greaterThanOrEqual">
      <formula1>0</formula1>
    </dataValidation>
    <dataValidation sqref="B7" showDropDown="0" showInputMessage="0" showErrorMessage="1" allowBlank="1" error="Target margin must be from 0% to below 100% (60% or 0.6)." type="decimal" errorStyle="stop" operator="between">
      <formula1>0</formula1>
      <formula2>0.999999</formula2>
    </dataValidation>
    <dataValidation sqref="B8" showDropDown="0" showInputMessage="0" showErrorMessage="1" allowBlank="1" error="Enter 0 or more, or leave it blank." type="decimal" errorStyle="stop" operator="greaterThanOrEqual">
      <formula1>0</formula1>
    </dataValidation>
    <dataValidation sqref="B11:B20" showDropDown="0" showInputMessage="0" showErrorMessage="1" allowBlank="1" error="Pack price must be 0 or more." type="decimal" errorStyle="stop" operator="greaterThanOrEqual">
      <formula1>0</formula1>
    </dataValidation>
    <dataValidation sqref="C11:C20" showDropDown="0" showInputMessage="0" showErrorMessage="1" allowBlank="1" error="Pack size must be more than 0." type="decimal" errorStyle="stop" operator="greaterThan">
      <formula1>0</formula1>
    </dataValidation>
    <dataValidation sqref="E11:E20" showDropDown="0" showInputMessage="0" showErrorMessage="1" allowBlank="1" error="Amount used must be more than 0." type="decimal" errorStyle="stop" operator="greaterThan">
      <formula1>0</formula1>
    </dataValidation>
  </dataValidations>
  <hyperlinks>
    <hyperlink xmlns:r="http://schemas.openxmlformats.org/officeDocument/2006/relationships" ref="A41" r:id="rId1"/>
  </hyperlink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Recipe Cost Tools</dc:creator>
  <dc:title>Free Recipe Cost Template (lite)</dc:title>
  <dcterms:created xsi:type="dcterms:W3CDTF">2026-11-02T00:00:00Z</dcterms:created>
  <dcterms:modified xsi:type="dcterms:W3CDTF">2026-11-02T08:21:29Z</dcterms:modified>
</cp:coreProperties>
</file>